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89C10CDE-BA52-43DA-A994-83ECF84CD9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  <sheet name="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3" l="1"/>
  <c r="B20" i="3"/>
  <c r="B10" i="3"/>
  <c r="B4" i="3"/>
</calcChain>
</file>

<file path=xl/sharedStrings.xml><?xml version="1.0" encoding="utf-8"?>
<sst xmlns="http://schemas.openxmlformats.org/spreadsheetml/2006/main" count="92" uniqueCount="71">
  <si>
    <t>BEDEL ve LİMİTLER</t>
  </si>
  <si>
    <t>BRANŞ VE TEMİNATLAR</t>
  </si>
  <si>
    <t>IŞIK ÜNİVERSİTESİ / ŞİLE EĞİTİM KAMPÜSÜ</t>
  </si>
  <si>
    <t xml:space="preserve">YANGIN </t>
  </si>
  <si>
    <t>( TL )</t>
  </si>
  <si>
    <t>BİNA</t>
  </si>
  <si>
    <t>MAKİNA-TESİSAT</t>
  </si>
  <si>
    <t>KASA MUHTEVİYATI</t>
  </si>
  <si>
    <t>DEMİRBAŞ + 3.ŞAHIS MALLARI</t>
  </si>
  <si>
    <t xml:space="preserve">HIRSIZLIK </t>
  </si>
  <si>
    <t>KASA HIRSIZLIK</t>
  </si>
  <si>
    <t xml:space="preserve"> </t>
  </si>
  <si>
    <t xml:space="preserve">ELEKTRONİK CİHAZ </t>
  </si>
  <si>
    <t xml:space="preserve">TAŞINABİLİR CİHAZ </t>
  </si>
  <si>
    <t>TAŞINABİLİR CİHAZ DEPREM  %2 MUAFİYET, %20 MÜŞTEREK SİGORTA</t>
  </si>
  <si>
    <t xml:space="preserve">DEPREM VE Y.P.    %2 MUAFİYET, %20 MÜŞTEREK SİGORTA  </t>
  </si>
  <si>
    <t>GLKHH -TERÖR  %2 MUAFİYET, %20 MÜŞTEREK SİGORTA</t>
  </si>
  <si>
    <t>SARIYER IŞIK ÜNİVERSİTESİ / MASLAK GÜZEL SANATLAR</t>
  </si>
  <si>
    <t>MAKİNA KIRILMASI (Sabit Makinalar)</t>
  </si>
  <si>
    <t>MAKİNA KIRILMASI (Hareketli  Makinalar)</t>
  </si>
  <si>
    <t>YANGIN</t>
  </si>
  <si>
    <t>MAKİNA</t>
  </si>
  <si>
    <t>DEMİRBAŞ</t>
  </si>
  <si>
    <t xml:space="preserve">EK TEMİNATLAR </t>
  </si>
  <si>
    <t>YILLIK AZAMİ</t>
  </si>
  <si>
    <t>SEFER SAYISI 3</t>
  </si>
  <si>
    <t xml:space="preserve">EMNİYETİ SUİSTİMAL SİGORTASI </t>
  </si>
  <si>
    <t>OLAY BAŞI VE YILLIK AZAMİ LİMİT</t>
  </si>
  <si>
    <t xml:space="preserve">KİŞİ BAŞI AZAMİ LİMİT </t>
  </si>
  <si>
    <t>KİŞİ  SAYISI 2</t>
  </si>
  <si>
    <t>ÜÇÜNCÜ ŞAHIS MALİ MESULİYET</t>
  </si>
  <si>
    <t xml:space="preserve">MADDİ+BEDENİ AYRIMI YAPILMAKSIZIN </t>
  </si>
  <si>
    <t>OLAY BAŞI</t>
  </si>
  <si>
    <t xml:space="preserve">YILLIK TEMİNAT LİMİTİ </t>
  </si>
  <si>
    <t>Öğrenciler 3.şahıs adledilecektir.</t>
  </si>
  <si>
    <t>* Yurtiçi ve yurtdışından özel programlar ile gelen öğretim görevlileri ve öğrenciler teminata dahil edilmiştir.</t>
  </si>
  <si>
    <t>İŞVEREN MALİ MESULİYET</t>
  </si>
  <si>
    <t>( EURO )</t>
  </si>
  <si>
    <t>TOPLAM ÇALIŞAN ADEDİ  641</t>
  </si>
  <si>
    <t>EK TEMİNATLAR</t>
  </si>
  <si>
    <t>STAJYERLER</t>
  </si>
  <si>
    <t>ARIZİ İNŞAAT İŞLERİ</t>
  </si>
  <si>
    <t>MANEVİ TAZMİNATLAR</t>
  </si>
  <si>
    <t>GÖREVLE GÖNDERME YURTİÇİ</t>
  </si>
  <si>
    <t>GÖREVLE GÖNDERME YURTDIŞI</t>
  </si>
  <si>
    <t>TOPLU TAŞIMA</t>
  </si>
  <si>
    <t>TAŞERON, TALİ MÜTEAHHİT</t>
  </si>
  <si>
    <t xml:space="preserve">BEDENİ ZARARLARDA  ŞAHIS BAŞINA                                       </t>
  </si>
  <si>
    <t xml:space="preserve">BEDENİ ZARARLARDA  KAZA BAŞINA                                              </t>
  </si>
  <si>
    <t>TOPLAM TL</t>
  </si>
  <si>
    <t>TOPLAM EURO</t>
  </si>
  <si>
    <t>SİGORTA PRİMİ</t>
  </si>
  <si>
    <t>DEPREM VE Y.P.      %2 MUAFİYET, %20 MÜŞTEREK SİGORTA</t>
  </si>
  <si>
    <t>GLKHHKNH -TERÖR  %2 MUAFİYET, %20 MÜŞTEREK SİGORTA</t>
  </si>
  <si>
    <r>
      <t xml:space="preserve">EK TEMİNATLAR (Sel ve seylap hasarlarında her bir hasar mutabakatlı kıymet takdir raporundaki ana bina ve muhteviyatına göre %2 muafiyetle değerlendirilir.) Bina icmali </t>
    </r>
    <r>
      <rPr>
        <sz val="12"/>
        <color indexed="10"/>
        <rFont val="Arial"/>
        <family val="2"/>
        <charset val="162"/>
      </rPr>
      <t>diğer sheet notlar</t>
    </r>
    <r>
      <rPr>
        <sz val="12"/>
        <rFont val="Arial"/>
        <family val="2"/>
        <charset val="162"/>
      </rPr>
      <t xml:space="preserve"> bölümündedir.</t>
    </r>
  </si>
  <si>
    <t xml:space="preserve">TAŞINAN PARANIN HIRSIZLIĞA KARŞI SİGORTASI </t>
  </si>
  <si>
    <t>KAMPÜSLER İÇİN VERİLEN TEKLİFLERE EKLENMİŞTİR.</t>
  </si>
  <si>
    <t>ENKAZ KALDIRMA MASRAFLARI ( TOPLAM SİGORTA BEDELİNİN %4'Ü İLE SINIRLI )</t>
  </si>
  <si>
    <t>CAM KIRILMASI İLK ATEŞ</t>
  </si>
  <si>
    <t xml:space="preserve">Mevcut Sigorta Firması: </t>
  </si>
  <si>
    <t>BEHER SEFERDE AZAMİ 100,000 TL</t>
  </si>
  <si>
    <t>2024-2025</t>
  </si>
  <si>
    <t>TL</t>
  </si>
  <si>
    <t>NOT: Okul tarafından düzenlenecek olan yurtiçi-yurtdışı kültürel turlar, okul seyahatleri,yarışmalar, sergiler olay başına 200.000.-TL
ve sigorta süresince azami 200.000.-TL alt limit ile teminata dahildir.</t>
  </si>
  <si>
    <t>YILLIK BRÜT İŞÇİLİK 19.205.200,00 EURO</t>
  </si>
  <si>
    <t>ÖZEL HASTANE TEDAVİ MASRAFLARI KAZA BAŞINA                       45.500 EURO</t>
  </si>
  <si>
    <t>ÖZEL HASTANE TEDAVİ MASRAFLARI ŞAHIS BAŞINA                       15.000 EURO</t>
  </si>
  <si>
    <t>Enflasyon Kloz Oranı: %33</t>
  </si>
  <si>
    <t>IŞIK ÜNİVERSİTESİ 2025 /2026 ELEMENTER TEKLİF TALEP LİSTESİ</t>
  </si>
  <si>
    <t>2025-2026</t>
  </si>
  <si>
    <t>Mevcut Poliçe Dönemi: 01.11.2025 - 31.10.2026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</si>
</sst>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.00\ &quot;TL&quot;;\-#,##0.00\ &quot;TL&quot;"/>
    <numFmt numFmtId="165" formatCode="_-* #,##0\ _T_L_-;\-* #,##0\ _T_L_-;_-* &quot;-&quot;\ _T_L_-;_-@_-"/>
    <numFmt numFmtId="166" formatCode="[$€-2]\ #,##0.00"/>
    <numFmt numFmtId="167" formatCode="#,##0.00\ [$€-407];\-#,##0.00\ [$€-407]"/>
    <numFmt numFmtId="168" formatCode="#,##0.00\ &quot;₺&quot;"/>
    <numFmt numFmtId="169" formatCode="#,##0.00\ [$€-407]"/>
    <numFmt numFmtId="170" formatCode="#,##0.00\ [$₺-41F];[Red]#,##0.00\ [$₺-41F]"/>
  </numFmts>
  <fonts count="14" x14ac:knownFonts="1">
    <font>
      <sz val="11"/>
      <color theme="1"/>
      <name val="Calibri"/>
      <family val="2"/>
      <charset val="162"/>
      <scheme val="minor"/>
    </font>
    <font>
      <b/>
      <sz val="11"/>
      <name val="Arial"/>
      <family val="2"/>
      <charset val="162"/>
    </font>
    <font>
      <sz val="12"/>
      <color theme="1"/>
      <name val="Calibri"/>
      <family val="2"/>
      <charset val="162"/>
      <scheme val="minor"/>
    </font>
    <font>
      <sz val="12"/>
      <name val="Arial"/>
      <family val="2"/>
      <charset val="162"/>
    </font>
    <font>
      <b/>
      <sz val="12"/>
      <name val="Arial"/>
      <family val="2"/>
      <charset val="162"/>
    </font>
    <font>
      <sz val="12"/>
      <color indexed="10"/>
      <name val="Arial"/>
      <family val="2"/>
      <charset val="162"/>
    </font>
    <font>
      <b/>
      <sz val="11"/>
      <color theme="1"/>
      <name val="Arial"/>
      <family val="2"/>
      <charset val="162"/>
    </font>
    <font>
      <sz val="12"/>
      <color theme="1"/>
      <name val="Arial"/>
      <family val="2"/>
      <charset val="162"/>
    </font>
    <font>
      <sz val="12"/>
      <color rgb="FFFF0000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4"/>
      <color rgb="FFFF000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</font>
    <font>
      <b/>
      <sz val="9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89">
    <xf numFmtId="0" fontId="0" fillId="0" borderId="0" xfId="0"/>
    <xf numFmtId="0" fontId="4" fillId="0" borderId="1" xfId="0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165" fontId="4" fillId="0" borderId="3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vertical="center" wrapText="1"/>
    </xf>
    <xf numFmtId="167" fontId="1" fillId="0" borderId="1" xfId="0" applyNumberFormat="1" applyFont="1" applyBorder="1" applyAlignment="1">
      <alignment vertical="center"/>
    </xf>
    <xf numFmtId="165" fontId="4" fillId="0" borderId="6" xfId="0" applyNumberFormat="1" applyFont="1" applyBorder="1" applyAlignment="1">
      <alignment horizontal="center" wrapText="1"/>
    </xf>
    <xf numFmtId="0" fontId="7" fillId="0" borderId="0" xfId="0" applyFont="1"/>
    <xf numFmtId="0" fontId="4" fillId="0" borderId="1" xfId="0" applyFont="1" applyBorder="1" applyAlignment="1">
      <alignment horizontal="left" vertical="top"/>
    </xf>
    <xf numFmtId="4" fontId="4" fillId="0" borderId="4" xfId="0" applyNumberFormat="1" applyFont="1" applyBorder="1" applyAlignment="1">
      <alignment horizontal="center" wrapText="1"/>
    </xf>
    <xf numFmtId="4" fontId="3" fillId="0" borderId="4" xfId="0" applyNumberFormat="1" applyFont="1" applyBorder="1" applyAlignment="1">
      <alignment horizontal="right" wrapText="1"/>
    </xf>
    <xf numFmtId="4" fontId="3" fillId="0" borderId="5" xfId="0" applyNumberFormat="1" applyFont="1" applyBorder="1" applyAlignment="1">
      <alignment horizontal="right" wrapText="1"/>
    </xf>
    <xf numFmtId="4" fontId="3" fillId="0" borderId="6" xfId="0" applyNumberFormat="1" applyFont="1" applyBorder="1" applyAlignment="1">
      <alignment horizontal="right" wrapText="1"/>
    </xf>
    <xf numFmtId="0" fontId="3" fillId="0" borderId="10" xfId="0" applyFont="1" applyBorder="1" applyAlignment="1">
      <alignment horizontal="left" vertical="top" wrapText="1"/>
    </xf>
    <xf numFmtId="4" fontId="3" fillId="0" borderId="10" xfId="0" applyNumberFormat="1" applyFont="1" applyBorder="1" applyAlignment="1">
      <alignment horizontal="right" wrapText="1"/>
    </xf>
    <xf numFmtId="4" fontId="4" fillId="0" borderId="11" xfId="0" applyNumberFormat="1" applyFont="1" applyBorder="1" applyAlignment="1">
      <alignment horizontal="center" wrapText="1"/>
    </xf>
    <xf numFmtId="4" fontId="3" fillId="0" borderId="12" xfId="0" applyNumberFormat="1" applyFont="1" applyBorder="1" applyAlignment="1">
      <alignment horizontal="right" wrapText="1"/>
    </xf>
    <xf numFmtId="4" fontId="3" fillId="0" borderId="13" xfId="0" applyNumberFormat="1" applyFont="1" applyBorder="1" applyAlignment="1">
      <alignment horizontal="right" wrapText="1"/>
    </xf>
    <xf numFmtId="0" fontId="3" fillId="0" borderId="0" xfId="0" applyFont="1" applyAlignment="1">
      <alignment horizontal="left" vertical="top" wrapText="1"/>
    </xf>
    <xf numFmtId="4" fontId="3" fillId="0" borderId="0" xfId="0" applyNumberFormat="1" applyFont="1" applyAlignment="1">
      <alignment horizontal="right" wrapText="1"/>
    </xf>
    <xf numFmtId="0" fontId="7" fillId="0" borderId="1" xfId="0" applyFont="1" applyBorder="1"/>
    <xf numFmtId="0" fontId="3" fillId="0" borderId="1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center" wrapText="1"/>
    </xf>
    <xf numFmtId="0" fontId="8" fillId="0" borderId="5" xfId="0" applyFont="1" applyBorder="1" applyAlignment="1">
      <alignment horizontal="left" wrapText="1"/>
    </xf>
    <xf numFmtId="4" fontId="3" fillId="0" borderId="7" xfId="0" applyNumberFormat="1" applyFont="1" applyBorder="1" applyAlignment="1">
      <alignment horizontal="right" wrapText="1"/>
    </xf>
    <xf numFmtId="0" fontId="4" fillId="0" borderId="6" xfId="0" applyFont="1" applyBorder="1" applyAlignment="1">
      <alignment horizontal="left" vertical="top" wrapText="1"/>
    </xf>
    <xf numFmtId="4" fontId="4" fillId="0" borderId="6" xfId="0" applyNumberFormat="1" applyFont="1" applyBorder="1" applyAlignment="1">
      <alignment horizontal="center" wrapText="1"/>
    </xf>
    <xf numFmtId="166" fontId="3" fillId="0" borderId="5" xfId="0" applyNumberFormat="1" applyFont="1" applyBorder="1" applyAlignment="1">
      <alignment horizontal="right" wrapText="1"/>
    </xf>
    <xf numFmtId="0" fontId="9" fillId="0" borderId="11" xfId="0" applyFont="1" applyBorder="1"/>
    <xf numFmtId="0" fontId="9" fillId="0" borderId="0" xfId="0" applyFont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/>
    </xf>
    <xf numFmtId="168" fontId="9" fillId="0" borderId="1" xfId="0" applyNumberFormat="1" applyFont="1" applyBorder="1"/>
    <xf numFmtId="169" fontId="9" fillId="0" borderId="1" xfId="0" applyNumberFormat="1" applyFont="1" applyBorder="1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2" fillId="0" borderId="1" xfId="0" applyFont="1" applyBorder="1"/>
    <xf numFmtId="0" fontId="0" fillId="0" borderId="6" xfId="0" applyBorder="1"/>
    <xf numFmtId="0" fontId="2" fillId="0" borderId="2" xfId="0" applyFont="1" applyBorder="1"/>
    <xf numFmtId="0" fontId="2" fillId="0" borderId="7" xfId="0" applyFont="1" applyBorder="1"/>
    <xf numFmtId="0" fontId="2" fillId="0" borderId="3" xfId="0" applyFont="1" applyBorder="1"/>
    <xf numFmtId="165" fontId="4" fillId="0" borderId="5" xfId="0" applyNumberFormat="1" applyFont="1" applyBorder="1" applyAlignment="1">
      <alignment horizontal="center" wrapText="1"/>
    </xf>
    <xf numFmtId="0" fontId="2" fillId="0" borderId="17" xfId="0" applyFont="1" applyBorder="1"/>
    <xf numFmtId="0" fontId="3" fillId="0" borderId="16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 vertical="top" wrapText="1"/>
    </xf>
    <xf numFmtId="0" fontId="0" fillId="0" borderId="18" xfId="0" applyBorder="1"/>
    <xf numFmtId="0" fontId="0" fillId="0" borderId="14" xfId="0" applyBorder="1"/>
    <xf numFmtId="0" fontId="0" fillId="0" borderId="15" xfId="0" applyBorder="1"/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3" fillId="0" borderId="15" xfId="0" applyFont="1" applyBorder="1" applyAlignment="1">
      <alignment wrapText="1"/>
    </xf>
    <xf numFmtId="43" fontId="2" fillId="0" borderId="20" xfId="1" applyFont="1" applyBorder="1"/>
    <xf numFmtId="43" fontId="2" fillId="0" borderId="19" xfId="1" applyFont="1" applyBorder="1"/>
    <xf numFmtId="43" fontId="2" fillId="0" borderId="19" xfId="1" applyFont="1" applyBorder="1" applyAlignment="1">
      <alignment horizontal="right" vertical="center"/>
    </xf>
    <xf numFmtId="43" fontId="2" fillId="0" borderId="21" xfId="1" applyFont="1" applyBorder="1"/>
    <xf numFmtId="43" fontId="2" fillId="0" borderId="22" xfId="1" applyFont="1" applyBorder="1"/>
    <xf numFmtId="0" fontId="12" fillId="0" borderId="1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0" fillId="0" borderId="18" xfId="0" applyFont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14" xfId="0" applyFont="1" applyBorder="1" applyAlignment="1">
      <alignment horizontal="left" wrapText="1"/>
    </xf>
    <xf numFmtId="165" fontId="4" fillId="0" borderId="8" xfId="0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0" borderId="1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70" fontId="4" fillId="0" borderId="4" xfId="0" applyNumberFormat="1" applyFont="1" applyBorder="1" applyAlignment="1">
      <alignment horizontal="center" vertical="center" wrapText="1"/>
    </xf>
    <xf numFmtId="170" fontId="4" fillId="0" borderId="5" xfId="0" applyNumberFormat="1" applyFont="1" applyBorder="1" applyAlignment="1">
      <alignment horizontal="center" vertical="center" wrapText="1"/>
    </xf>
    <xf numFmtId="170" fontId="4" fillId="0" borderId="6" xfId="0" applyNumberFormat="1" applyFont="1" applyBorder="1" applyAlignment="1">
      <alignment horizontal="center" vertical="center" wrapText="1"/>
    </xf>
    <xf numFmtId="167" fontId="4" fillId="0" borderId="4" xfId="0" applyNumberFormat="1" applyFont="1" applyBorder="1" applyAlignment="1">
      <alignment horizontal="center" vertical="center" wrapText="1"/>
    </xf>
    <xf numFmtId="167" fontId="4" fillId="0" borderId="5" xfId="0" applyNumberFormat="1" applyFont="1" applyBorder="1" applyAlignment="1">
      <alignment horizontal="center" vertical="center" wrapText="1"/>
    </xf>
    <xf numFmtId="167" fontId="4" fillId="0" borderId="6" xfId="0" applyNumberFormat="1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top" wrapText="1"/>
    </xf>
  </cellXfs>
  <cellStyles count="2">
    <cellStyle name="Normal" xfId="0" builtinId="0"/>
    <cellStyle name="Virgül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5"/>
  <sheetViews>
    <sheetView tabSelected="1" zoomScale="118" zoomScaleNormal="118" workbookViewId="0">
      <selection activeCell="A13" sqref="A13"/>
    </sheetView>
  </sheetViews>
  <sheetFormatPr defaultRowHeight="15" x14ac:dyDescent="0.25"/>
  <cols>
    <col min="1" max="1" width="91.7109375" customWidth="1"/>
    <col min="2" max="3" width="19.7109375" bestFit="1" customWidth="1"/>
    <col min="4" max="4" width="17.7109375" customWidth="1"/>
    <col min="5" max="5" width="12.28515625" bestFit="1" customWidth="1"/>
  </cols>
  <sheetData>
    <row r="1" spans="1:4" ht="18" x14ac:dyDescent="0.25">
      <c r="A1" s="70" t="s">
        <v>68</v>
      </c>
      <c r="B1" s="71"/>
      <c r="C1" s="72"/>
      <c r="D1" s="42"/>
    </row>
    <row r="2" spans="1:4" ht="15.75" x14ac:dyDescent="0.25">
      <c r="A2" s="73" t="s">
        <v>59</v>
      </c>
      <c r="B2" s="74"/>
      <c r="C2" s="75"/>
      <c r="D2" s="43"/>
    </row>
    <row r="3" spans="1:4" ht="15.75" x14ac:dyDescent="0.25">
      <c r="A3" s="73" t="s">
        <v>70</v>
      </c>
      <c r="B3" s="74"/>
      <c r="C3" s="75"/>
      <c r="D3" s="43"/>
    </row>
    <row r="4" spans="1:4" ht="15.75" x14ac:dyDescent="0.25">
      <c r="A4" s="73" t="s">
        <v>67</v>
      </c>
      <c r="B4" s="74"/>
      <c r="C4" s="75"/>
      <c r="D4" s="43"/>
    </row>
    <row r="5" spans="1:4" ht="15.75" x14ac:dyDescent="0.25">
      <c r="A5" s="76" t="s">
        <v>0</v>
      </c>
      <c r="B5" s="77"/>
      <c r="C5" s="78"/>
      <c r="D5" s="43"/>
    </row>
    <row r="6" spans="1:4" ht="16.5" thickBot="1" x14ac:dyDescent="0.3">
      <c r="A6" s="60"/>
      <c r="B6" s="61"/>
      <c r="C6" s="62"/>
      <c r="D6" s="45"/>
    </row>
    <row r="7" spans="1:4" ht="16.5" thickBot="1" x14ac:dyDescent="0.3">
      <c r="A7" s="1" t="s">
        <v>1</v>
      </c>
      <c r="B7" s="14"/>
      <c r="C7" s="49"/>
      <c r="D7" s="42"/>
    </row>
    <row r="8" spans="1:4" ht="21" customHeight="1" thickBot="1" x14ac:dyDescent="0.3">
      <c r="A8" s="4" t="s">
        <v>2</v>
      </c>
      <c r="B8" s="11" t="s">
        <v>62</v>
      </c>
      <c r="C8" s="11" t="s">
        <v>62</v>
      </c>
      <c r="D8" s="41"/>
    </row>
    <row r="9" spans="1:4" ht="17.25" customHeight="1" thickBot="1" x14ac:dyDescent="0.3">
      <c r="A9" s="5" t="s">
        <v>3</v>
      </c>
      <c r="B9" s="68" t="s">
        <v>61</v>
      </c>
      <c r="C9" s="68" t="s">
        <v>69</v>
      </c>
      <c r="D9" s="69" t="s">
        <v>51</v>
      </c>
    </row>
    <row r="10" spans="1:4" ht="15.75" x14ac:dyDescent="0.25">
      <c r="A10" s="51" t="s">
        <v>5</v>
      </c>
      <c r="B10" s="63">
        <v>1392204480</v>
      </c>
      <c r="C10" s="63">
        <v>1949086271.9999998</v>
      </c>
      <c r="D10" s="56"/>
    </row>
    <row r="11" spans="1:4" ht="15.75" x14ac:dyDescent="0.25">
      <c r="A11" s="52" t="s">
        <v>6</v>
      </c>
      <c r="B11" s="64">
        <v>152000000</v>
      </c>
      <c r="C11" s="63">
        <v>212800000</v>
      </c>
      <c r="D11" s="57"/>
    </row>
    <row r="12" spans="1:4" ht="15.75" x14ac:dyDescent="0.25">
      <c r="A12" s="52" t="s">
        <v>7</v>
      </c>
      <c r="B12" s="64">
        <v>152000</v>
      </c>
      <c r="C12" s="63">
        <v>212800</v>
      </c>
      <c r="D12" s="57"/>
    </row>
    <row r="13" spans="1:4" ht="15.75" x14ac:dyDescent="0.25">
      <c r="A13" s="52" t="s">
        <v>8</v>
      </c>
      <c r="B13" s="64">
        <v>136800000</v>
      </c>
      <c r="C13" s="63">
        <v>191520000</v>
      </c>
      <c r="D13" s="57"/>
    </row>
    <row r="14" spans="1:4" ht="15.75" x14ac:dyDescent="0.25">
      <c r="A14" s="53" t="s">
        <v>52</v>
      </c>
      <c r="B14" s="64">
        <v>1681156480</v>
      </c>
      <c r="C14" s="63">
        <v>2353619072</v>
      </c>
      <c r="D14" s="57"/>
    </row>
    <row r="15" spans="1:4" ht="15.75" x14ac:dyDescent="0.25">
      <c r="A15" s="53" t="s">
        <v>53</v>
      </c>
      <c r="B15" s="64">
        <v>1681156480</v>
      </c>
      <c r="C15" s="63">
        <v>2353619072</v>
      </c>
      <c r="D15" s="57"/>
    </row>
    <row r="16" spans="1:4" ht="45" x14ac:dyDescent="0.25">
      <c r="A16" s="59" t="s">
        <v>54</v>
      </c>
      <c r="B16" s="65">
        <v>1681156480</v>
      </c>
      <c r="C16" s="63">
        <v>2353619072</v>
      </c>
      <c r="D16" s="57"/>
    </row>
    <row r="17" spans="1:4" ht="15.75" x14ac:dyDescent="0.25">
      <c r="A17" s="52" t="s">
        <v>9</v>
      </c>
      <c r="B17" s="64">
        <v>288800000</v>
      </c>
      <c r="C17" s="63">
        <v>404320000</v>
      </c>
      <c r="D17" s="57"/>
    </row>
    <row r="18" spans="1:4" ht="15.75" x14ac:dyDescent="0.25">
      <c r="A18" s="52" t="s">
        <v>10</v>
      </c>
      <c r="B18" s="64">
        <v>152000</v>
      </c>
      <c r="C18" s="63">
        <v>212800</v>
      </c>
      <c r="D18" s="57"/>
    </row>
    <row r="19" spans="1:4" ht="15.75" x14ac:dyDescent="0.25">
      <c r="A19" s="52" t="s">
        <v>58</v>
      </c>
      <c r="B19" s="64">
        <v>1520000</v>
      </c>
      <c r="C19" s="63">
        <v>2128000</v>
      </c>
      <c r="D19" s="57"/>
    </row>
    <row r="20" spans="1:4" ht="15.75" x14ac:dyDescent="0.25">
      <c r="A20" s="54" t="s">
        <v>57</v>
      </c>
      <c r="B20" s="64">
        <v>14534240</v>
      </c>
      <c r="C20" s="63">
        <v>20347936</v>
      </c>
      <c r="D20" s="57"/>
    </row>
    <row r="21" spans="1:4" ht="15.75" x14ac:dyDescent="0.25">
      <c r="A21" s="52" t="s">
        <v>12</v>
      </c>
      <c r="B21" s="64">
        <v>304000000</v>
      </c>
      <c r="C21" s="63">
        <v>425600000</v>
      </c>
      <c r="D21" s="57"/>
    </row>
    <row r="22" spans="1:4" ht="15.75" x14ac:dyDescent="0.25">
      <c r="A22" s="52" t="s">
        <v>13</v>
      </c>
      <c r="B22" s="64">
        <v>30400000</v>
      </c>
      <c r="C22" s="63">
        <v>42560000</v>
      </c>
      <c r="D22" s="57"/>
    </row>
    <row r="23" spans="1:4" ht="15.75" x14ac:dyDescent="0.25">
      <c r="A23" s="52" t="s">
        <v>14</v>
      </c>
      <c r="B23" s="64">
        <v>30400000</v>
      </c>
      <c r="C23" s="63">
        <v>42560000</v>
      </c>
      <c r="D23" s="57"/>
    </row>
    <row r="24" spans="1:4" ht="15.75" x14ac:dyDescent="0.25">
      <c r="A24" s="52" t="s">
        <v>15</v>
      </c>
      <c r="B24" s="64">
        <v>304000000</v>
      </c>
      <c r="C24" s="63">
        <v>425600000</v>
      </c>
      <c r="D24" s="57"/>
    </row>
    <row r="25" spans="1:4" ht="15.75" x14ac:dyDescent="0.25">
      <c r="A25" s="52" t="s">
        <v>16</v>
      </c>
      <c r="B25" s="64">
        <v>334400000</v>
      </c>
      <c r="C25" s="63">
        <v>468160000</v>
      </c>
      <c r="D25" s="57"/>
    </row>
    <row r="26" spans="1:4" ht="15.75" x14ac:dyDescent="0.25">
      <c r="A26" s="52" t="s">
        <v>18</v>
      </c>
      <c r="B26" s="64">
        <v>304000000</v>
      </c>
      <c r="C26" s="63">
        <v>425600000</v>
      </c>
      <c r="D26" s="57"/>
    </row>
    <row r="27" spans="1:4" ht="16.5" thickBot="1" x14ac:dyDescent="0.3">
      <c r="A27" s="9" t="s">
        <v>19</v>
      </c>
      <c r="B27" s="63">
        <v>3800000</v>
      </c>
      <c r="C27" s="63">
        <v>5320000</v>
      </c>
      <c r="D27" s="45"/>
    </row>
    <row r="28" spans="1:4" ht="16.5" thickBot="1" x14ac:dyDescent="0.3">
      <c r="A28" s="46"/>
      <c r="B28" s="50"/>
      <c r="C28" s="47"/>
      <c r="D28" s="48"/>
    </row>
    <row r="29" spans="1:4" ht="21.75" customHeight="1" thickBot="1" x14ac:dyDescent="0.3">
      <c r="A29" s="3" t="s">
        <v>17</v>
      </c>
      <c r="B29" s="11" t="s">
        <v>62</v>
      </c>
      <c r="C29" s="11" t="s">
        <v>62</v>
      </c>
      <c r="D29" s="44"/>
    </row>
    <row r="30" spans="1:4" ht="20.25" customHeight="1" thickBot="1" x14ac:dyDescent="0.3">
      <c r="A30" s="10" t="s">
        <v>20</v>
      </c>
      <c r="B30" s="41"/>
      <c r="C30" s="41"/>
      <c r="D30" s="12" t="s">
        <v>51</v>
      </c>
    </row>
    <row r="31" spans="1:4" ht="16.5" thickBot="1" x14ac:dyDescent="0.3">
      <c r="A31" s="51" t="s">
        <v>21</v>
      </c>
      <c r="B31" s="66">
        <v>22800000</v>
      </c>
      <c r="C31" s="66">
        <v>31919999.999999996</v>
      </c>
      <c r="D31" s="56"/>
    </row>
    <row r="32" spans="1:4" ht="16.5" thickBot="1" x14ac:dyDescent="0.3">
      <c r="A32" s="52" t="s">
        <v>22</v>
      </c>
      <c r="B32" s="64">
        <v>36480000</v>
      </c>
      <c r="C32" s="66">
        <v>51072000</v>
      </c>
      <c r="D32" s="57"/>
    </row>
    <row r="33" spans="1:5" ht="16.5" thickBot="1" x14ac:dyDescent="0.3">
      <c r="A33" s="53" t="s">
        <v>52</v>
      </c>
      <c r="B33" s="64">
        <v>59280000</v>
      </c>
      <c r="C33" s="66">
        <v>82992000</v>
      </c>
      <c r="D33" s="57"/>
    </row>
    <row r="34" spans="1:5" ht="16.5" thickBot="1" x14ac:dyDescent="0.3">
      <c r="A34" s="53" t="s">
        <v>53</v>
      </c>
      <c r="B34" s="64">
        <v>59280000</v>
      </c>
      <c r="C34" s="66">
        <v>82992000</v>
      </c>
      <c r="D34" s="57"/>
    </row>
    <row r="35" spans="1:5" ht="16.5" thickBot="1" x14ac:dyDescent="0.3">
      <c r="A35" s="52" t="s">
        <v>23</v>
      </c>
      <c r="B35" s="64">
        <v>59280000</v>
      </c>
      <c r="C35" s="66">
        <v>82992000</v>
      </c>
      <c r="D35" s="57"/>
      <c r="E35" t="s">
        <v>11</v>
      </c>
    </row>
    <row r="36" spans="1:5" ht="16.5" thickBot="1" x14ac:dyDescent="0.3">
      <c r="A36" s="52" t="s">
        <v>9</v>
      </c>
      <c r="B36" s="64">
        <v>59280000</v>
      </c>
      <c r="C36" s="66">
        <v>82992000</v>
      </c>
      <c r="D36" s="57"/>
    </row>
    <row r="37" spans="1:5" ht="16.5" thickBot="1" x14ac:dyDescent="0.3">
      <c r="A37" s="52" t="s">
        <v>58</v>
      </c>
      <c r="B37" s="64">
        <v>456000</v>
      </c>
      <c r="C37" s="66">
        <v>638400</v>
      </c>
      <c r="D37" s="57"/>
    </row>
    <row r="38" spans="1:5" ht="16.5" thickBot="1" x14ac:dyDescent="0.3">
      <c r="A38" s="54" t="s">
        <v>57</v>
      </c>
      <c r="B38" s="64">
        <v>2371200</v>
      </c>
      <c r="C38" s="66">
        <v>3319680</v>
      </c>
      <c r="D38" s="57"/>
    </row>
    <row r="39" spans="1:5" ht="16.5" thickBot="1" x14ac:dyDescent="0.3">
      <c r="A39" s="52" t="s">
        <v>12</v>
      </c>
      <c r="B39" s="64">
        <v>60800000</v>
      </c>
      <c r="C39" s="66">
        <v>85120000</v>
      </c>
      <c r="D39" s="57"/>
    </row>
    <row r="40" spans="1:5" ht="16.5" thickBot="1" x14ac:dyDescent="0.3">
      <c r="A40" s="52" t="s">
        <v>13</v>
      </c>
      <c r="B40" s="64">
        <v>7600000</v>
      </c>
      <c r="C40" s="66">
        <v>10640000</v>
      </c>
      <c r="D40" s="57"/>
    </row>
    <row r="41" spans="1:5" ht="16.5" thickBot="1" x14ac:dyDescent="0.3">
      <c r="A41" s="52" t="s">
        <v>14</v>
      </c>
      <c r="B41" s="64">
        <v>2584000</v>
      </c>
      <c r="C41" s="66">
        <v>3617600</v>
      </c>
      <c r="D41" s="57"/>
    </row>
    <row r="42" spans="1:5" ht="16.5" thickBot="1" x14ac:dyDescent="0.3">
      <c r="A42" s="52" t="s">
        <v>14</v>
      </c>
      <c r="B42" s="64">
        <v>2584000</v>
      </c>
      <c r="C42" s="66">
        <v>3617600</v>
      </c>
      <c r="D42" s="57"/>
    </row>
    <row r="43" spans="1:5" ht="16.5" thickBot="1" x14ac:dyDescent="0.3">
      <c r="A43" s="52" t="s">
        <v>15</v>
      </c>
      <c r="B43" s="64">
        <v>60800000</v>
      </c>
      <c r="C43" s="66">
        <v>85120000</v>
      </c>
      <c r="D43" s="57"/>
    </row>
    <row r="44" spans="1:5" ht="16.5" thickBot="1" x14ac:dyDescent="0.3">
      <c r="A44" s="52" t="s">
        <v>16</v>
      </c>
      <c r="B44" s="64">
        <v>63384000</v>
      </c>
      <c r="C44" s="66">
        <v>88737600</v>
      </c>
      <c r="D44" s="57"/>
    </row>
    <row r="45" spans="1:5" ht="15.75" customHeight="1" thickBot="1" x14ac:dyDescent="0.3">
      <c r="A45" s="55" t="s">
        <v>18</v>
      </c>
      <c r="B45" s="67">
        <v>38000000</v>
      </c>
      <c r="C45" s="66">
        <v>53200000</v>
      </c>
      <c r="D45" s="58"/>
    </row>
  </sheetData>
  <mergeCells count="5">
    <mergeCell ref="A1:C1"/>
    <mergeCell ref="A2:C2"/>
    <mergeCell ref="A3:C3"/>
    <mergeCell ref="A4:C4"/>
    <mergeCell ref="A5:C5"/>
  </mergeCells>
  <pageMargins left="0.70866141732283472" right="0.70866141732283472" top="0.47244094488188981" bottom="0.35433070866141736" header="0.31496062992125984" footer="0.15748031496062992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49"/>
  <sheetViews>
    <sheetView topLeftCell="A16" zoomScale="85" zoomScaleNormal="85" workbookViewId="0">
      <selection activeCell="A38" sqref="A38"/>
    </sheetView>
  </sheetViews>
  <sheetFormatPr defaultColWidth="9.28515625" defaultRowHeight="15.75" x14ac:dyDescent="0.25"/>
  <cols>
    <col min="1" max="1" width="85.7109375" style="15" customWidth="1"/>
    <col min="2" max="2" width="20" style="15" customWidth="1"/>
    <col min="3" max="3" width="18.28515625" style="15" customWidth="1"/>
    <col min="4" max="5" width="8.7109375" customWidth="1"/>
    <col min="6" max="6" width="9.28515625" bestFit="1" customWidth="1"/>
    <col min="7" max="26" width="8.7109375" customWidth="1"/>
  </cols>
  <sheetData>
    <row r="2" spans="1:3" ht="16.5" thickBot="1" x14ac:dyDescent="0.3"/>
    <row r="3" spans="1:3" ht="19.5" customHeight="1" thickBot="1" x14ac:dyDescent="0.3">
      <c r="A3" s="16" t="s">
        <v>55</v>
      </c>
      <c r="B3" s="17" t="s">
        <v>4</v>
      </c>
      <c r="C3" s="79" t="s">
        <v>56</v>
      </c>
    </row>
    <row r="4" spans="1:3" ht="14.65" customHeight="1" x14ac:dyDescent="0.25">
      <c r="A4" s="6" t="s">
        <v>24</v>
      </c>
      <c r="B4" s="19">
        <f>(456000*1.4)</f>
        <v>638400</v>
      </c>
      <c r="C4" s="80"/>
    </row>
    <row r="5" spans="1:3" ht="14.65" customHeight="1" x14ac:dyDescent="0.25">
      <c r="A5" s="7" t="s">
        <v>60</v>
      </c>
      <c r="C5" s="80"/>
    </row>
    <row r="6" spans="1:3" ht="14.65" customHeight="1" x14ac:dyDescent="0.25">
      <c r="A6" s="7" t="s">
        <v>25</v>
      </c>
      <c r="B6" s="19"/>
      <c r="C6" s="80"/>
    </row>
    <row r="7" spans="1:3" ht="15" customHeight="1" thickBot="1" x14ac:dyDescent="0.3">
      <c r="A7" s="9"/>
      <c r="B7" s="20"/>
      <c r="C7" s="81"/>
    </row>
    <row r="8" spans="1:3" ht="16.5" thickBot="1" x14ac:dyDescent="0.3">
      <c r="A8" s="21"/>
      <c r="B8" s="22"/>
    </row>
    <row r="9" spans="1:3" ht="15" customHeight="1" thickBot="1" x14ac:dyDescent="0.3">
      <c r="A9" s="5" t="s">
        <v>26</v>
      </c>
      <c r="B9" s="23" t="s">
        <v>4</v>
      </c>
      <c r="C9" s="79" t="s">
        <v>56</v>
      </c>
    </row>
    <row r="10" spans="1:3" ht="14.65" customHeight="1" x14ac:dyDescent="0.25">
      <c r="A10" s="7" t="s">
        <v>27</v>
      </c>
      <c r="B10" s="24">
        <f>(1216000*1.4)</f>
        <v>1702400</v>
      </c>
      <c r="C10" s="80"/>
    </row>
    <row r="11" spans="1:3" ht="14.65" customHeight="1" x14ac:dyDescent="0.25">
      <c r="A11" s="7" t="s">
        <v>28</v>
      </c>
      <c r="C11" s="80"/>
    </row>
    <row r="12" spans="1:3" ht="14.65" customHeight="1" x14ac:dyDescent="0.25">
      <c r="A12" s="7" t="s">
        <v>29</v>
      </c>
      <c r="B12" s="24"/>
      <c r="C12" s="80"/>
    </row>
    <row r="13" spans="1:3" ht="14.65" customHeight="1" x14ac:dyDescent="0.25">
      <c r="A13" s="7"/>
      <c r="B13" s="24"/>
      <c r="C13" s="80"/>
    </row>
    <row r="14" spans="1:3" ht="14.65" customHeight="1" x14ac:dyDescent="0.25">
      <c r="A14" s="7"/>
      <c r="B14" s="24"/>
      <c r="C14" s="80"/>
    </row>
    <row r="15" spans="1:3" ht="15" customHeight="1" thickBot="1" x14ac:dyDescent="0.3">
      <c r="A15" s="9"/>
      <c r="B15" s="25"/>
      <c r="C15" s="81"/>
    </row>
    <row r="16" spans="1:3" ht="16.5" thickBot="1" x14ac:dyDescent="0.3">
      <c r="A16" s="26"/>
      <c r="B16" s="27"/>
      <c r="C16" s="37"/>
    </row>
    <row r="17" spans="1:3" ht="16.5" thickBot="1" x14ac:dyDescent="0.3">
      <c r="A17" s="28"/>
      <c r="B17" s="29"/>
      <c r="C17" s="38"/>
    </row>
    <row r="18" spans="1:3" ht="18" customHeight="1" thickBot="1" x14ac:dyDescent="0.3">
      <c r="A18" s="5" t="s">
        <v>30</v>
      </c>
      <c r="B18" s="30" t="s">
        <v>4</v>
      </c>
      <c r="C18" s="12" t="s">
        <v>51</v>
      </c>
    </row>
    <row r="19" spans="1:3" x14ac:dyDescent="0.25">
      <c r="A19" s="6" t="s">
        <v>31</v>
      </c>
      <c r="B19" s="18"/>
      <c r="C19" s="82"/>
    </row>
    <row r="20" spans="1:3" x14ac:dyDescent="0.25">
      <c r="A20" s="7" t="s">
        <v>32</v>
      </c>
      <c r="B20" s="19">
        <f>2280000*1.4</f>
        <v>3192000</v>
      </c>
      <c r="C20" s="83"/>
    </row>
    <row r="21" spans="1:3" x14ac:dyDescent="0.25">
      <c r="A21" s="8" t="s">
        <v>33</v>
      </c>
      <c r="B21" s="19">
        <f>2280000*1.4</f>
        <v>3192000</v>
      </c>
      <c r="C21" s="83"/>
    </row>
    <row r="22" spans="1:3" x14ac:dyDescent="0.25">
      <c r="A22" s="7"/>
      <c r="B22" s="19"/>
      <c r="C22" s="83"/>
    </row>
    <row r="23" spans="1:3" ht="45" x14ac:dyDescent="0.25">
      <c r="A23" s="7" t="s">
        <v>63</v>
      </c>
      <c r="B23" s="19"/>
      <c r="C23" s="83"/>
    </row>
    <row r="24" spans="1:3" x14ac:dyDescent="0.25">
      <c r="A24" s="31" t="s">
        <v>34</v>
      </c>
      <c r="B24" s="19"/>
      <c r="C24" s="83"/>
    </row>
    <row r="25" spans="1:3" ht="30" x14ac:dyDescent="0.25">
      <c r="A25" s="7" t="s">
        <v>35</v>
      </c>
      <c r="B25" s="19"/>
      <c r="C25" s="83"/>
    </row>
    <row r="26" spans="1:3" ht="16.5" thickBot="1" x14ac:dyDescent="0.3">
      <c r="A26" s="9"/>
      <c r="B26" s="20"/>
      <c r="C26" s="84"/>
    </row>
    <row r="27" spans="1:3" ht="16.5" thickBot="1" x14ac:dyDescent="0.3">
      <c r="A27" s="26"/>
      <c r="B27" s="27"/>
    </row>
    <row r="28" spans="1:3" ht="16.5" thickBot="1" x14ac:dyDescent="0.3">
      <c r="A28" s="5"/>
      <c r="B28" s="32"/>
      <c r="C28" s="2"/>
    </row>
    <row r="29" spans="1:3" ht="19.5" customHeight="1" thickBot="1" x14ac:dyDescent="0.3">
      <c r="A29" s="33" t="s">
        <v>36</v>
      </c>
      <c r="B29" s="34" t="s">
        <v>37</v>
      </c>
      <c r="C29" s="13" t="s">
        <v>51</v>
      </c>
    </row>
    <row r="30" spans="1:3" x14ac:dyDescent="0.25">
      <c r="A30" s="6" t="s">
        <v>64</v>
      </c>
      <c r="B30" s="18"/>
      <c r="C30" s="85"/>
    </row>
    <row r="31" spans="1:3" x14ac:dyDescent="0.25">
      <c r="A31" s="88" t="s">
        <v>38</v>
      </c>
      <c r="B31" s="19"/>
      <c r="C31" s="86"/>
    </row>
    <row r="32" spans="1:3" x14ac:dyDescent="0.25">
      <c r="A32" s="8" t="s">
        <v>47</v>
      </c>
      <c r="B32" s="35">
        <v>303240</v>
      </c>
      <c r="C32" s="86"/>
    </row>
    <row r="33" spans="1:3" x14ac:dyDescent="0.25">
      <c r="A33" s="8" t="s">
        <v>48</v>
      </c>
      <c r="B33" s="35">
        <v>909720</v>
      </c>
      <c r="C33" s="86"/>
    </row>
    <row r="34" spans="1:3" ht="30" x14ac:dyDescent="0.25">
      <c r="A34" s="7" t="s">
        <v>65</v>
      </c>
      <c r="B34" s="35"/>
      <c r="C34" s="86"/>
    </row>
    <row r="35" spans="1:3" ht="30" x14ac:dyDescent="0.25">
      <c r="A35" s="7" t="s">
        <v>66</v>
      </c>
      <c r="B35" s="35"/>
      <c r="C35" s="86"/>
    </row>
    <row r="36" spans="1:3" x14ac:dyDescent="0.25">
      <c r="A36" s="7"/>
      <c r="B36" s="19"/>
      <c r="C36" s="86"/>
    </row>
    <row r="37" spans="1:3" x14ac:dyDescent="0.25">
      <c r="A37" s="7" t="s">
        <v>39</v>
      </c>
      <c r="B37" s="19"/>
      <c r="C37" s="86"/>
    </row>
    <row r="38" spans="1:3" x14ac:dyDescent="0.25">
      <c r="A38" s="7" t="s">
        <v>40</v>
      </c>
      <c r="B38" s="19"/>
      <c r="C38" s="86"/>
    </row>
    <row r="39" spans="1:3" x14ac:dyDescent="0.25">
      <c r="A39" s="7" t="s">
        <v>41</v>
      </c>
      <c r="B39" s="19"/>
      <c r="C39" s="86"/>
    </row>
    <row r="40" spans="1:3" x14ac:dyDescent="0.25">
      <c r="A40" s="7" t="s">
        <v>42</v>
      </c>
      <c r="B40" s="19"/>
      <c r="C40" s="86"/>
    </row>
    <row r="41" spans="1:3" x14ac:dyDescent="0.25">
      <c r="A41" s="7" t="s">
        <v>43</v>
      </c>
      <c r="B41" s="19"/>
      <c r="C41" s="86"/>
    </row>
    <row r="42" spans="1:3" x14ac:dyDescent="0.25">
      <c r="A42" s="7" t="s">
        <v>44</v>
      </c>
      <c r="B42" s="19"/>
      <c r="C42" s="86"/>
    </row>
    <row r="43" spans="1:3" x14ac:dyDescent="0.25">
      <c r="A43" s="7" t="s">
        <v>45</v>
      </c>
      <c r="B43" s="19"/>
      <c r="C43" s="86"/>
    </row>
    <row r="44" spans="1:3" x14ac:dyDescent="0.25">
      <c r="A44" s="7" t="s">
        <v>46</v>
      </c>
      <c r="B44" s="19"/>
      <c r="C44" s="86"/>
    </row>
    <row r="45" spans="1:3" ht="16.5" thickBot="1" x14ac:dyDescent="0.3">
      <c r="A45" s="9"/>
      <c r="B45" s="20"/>
      <c r="C45" s="87"/>
    </row>
    <row r="47" spans="1:3" ht="16.5" thickBot="1" x14ac:dyDescent="0.3"/>
    <row r="48" spans="1:3" ht="16.5" thickBot="1" x14ac:dyDescent="0.3">
      <c r="B48" s="36" t="s">
        <v>49</v>
      </c>
      <c r="C48" s="39"/>
    </row>
    <row r="49" spans="2:3" ht="16.5" thickBot="1" x14ac:dyDescent="0.3">
      <c r="B49" s="36" t="s">
        <v>50</v>
      </c>
      <c r="C49" s="40"/>
    </row>
  </sheetData>
  <mergeCells count="4">
    <mergeCell ref="C3:C7"/>
    <mergeCell ref="C9:C15"/>
    <mergeCell ref="C19:C26"/>
    <mergeCell ref="C30:C45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2025-10-03T08:54:28Z</dcterms:modified>
</cp:coreProperties>
</file>