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136" activeTab="1"/>
  </bookViews>
  <sheets>
    <sheet name="1" sheetId="2" r:id="rId1"/>
    <sheet name="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8" i="2" l="1"/>
  <c r="B42" i="2" l="1"/>
  <c r="B43" i="2"/>
  <c r="B35" i="2"/>
  <c r="B36" i="2" s="1"/>
  <c r="B34" i="2"/>
  <c r="B33" i="2"/>
  <c r="B25" i="2"/>
  <c r="B24" i="2"/>
  <c r="B23" i="2"/>
  <c r="B16" i="2"/>
  <c r="B15" i="2"/>
  <c r="B14" i="2"/>
  <c r="B44" i="2" l="1"/>
</calcChain>
</file>

<file path=xl/sharedStrings.xml><?xml version="1.0" encoding="utf-8"?>
<sst xmlns="http://schemas.openxmlformats.org/spreadsheetml/2006/main" count="89" uniqueCount="69">
  <si>
    <t>BEDEL ve LİMİTLER</t>
  </si>
  <si>
    <t>BRANŞ VE TEMİNATLAR</t>
  </si>
  <si>
    <t>IŞIK ÜNİVERSİTESİ / ŞİLE EĞİTİM KAMPÜSÜ</t>
  </si>
  <si>
    <t xml:space="preserve">YANGIN </t>
  </si>
  <si>
    <t>( TL )</t>
  </si>
  <si>
    <t>BİNA</t>
  </si>
  <si>
    <t>MAKİNA-TESİSAT</t>
  </si>
  <si>
    <t>KASA MUHTEVİYATI</t>
  </si>
  <si>
    <t>DEMİRBAŞ + 3.ŞAHIS MALLARI</t>
  </si>
  <si>
    <t xml:space="preserve">HIRSIZLIK </t>
  </si>
  <si>
    <t>KASA HIRSIZLIK</t>
  </si>
  <si>
    <t xml:space="preserve"> </t>
  </si>
  <si>
    <t xml:space="preserve">ELEKTRONİK CİHAZ </t>
  </si>
  <si>
    <t xml:space="preserve">TAŞINABİLİR CİHAZ </t>
  </si>
  <si>
    <t>TAŞINABİLİR CİHAZ DEPREM  %2 MUAFİYET, %20 MÜŞTEREK SİGORTA</t>
  </si>
  <si>
    <t xml:space="preserve">DEPREM VE Y.P.    %2 MUAFİYET, %20 MÜŞTEREK SİGORTA  </t>
  </si>
  <si>
    <t>GLKHH -TERÖR  %2 MUAFİYET, %20 MÜŞTEREK SİGORTA</t>
  </si>
  <si>
    <t>SARIYER IŞIK ÜNİVERSİTESİ / MASLAK GÜZEL SANATLAR</t>
  </si>
  <si>
    <t>MAKİNA KIRILMASI (Sabit Makinalar)</t>
  </si>
  <si>
    <t>MAKİNA KIRILMASI (Hareketli  Makinalar)</t>
  </si>
  <si>
    <t>YANGIN</t>
  </si>
  <si>
    <t>MAKİNA</t>
  </si>
  <si>
    <t>DEMİRBAŞ</t>
  </si>
  <si>
    <t xml:space="preserve">EK TEMİNATLAR </t>
  </si>
  <si>
    <t>YILLIK AZAMİ</t>
  </si>
  <si>
    <t>SEFER SAYISI 3</t>
  </si>
  <si>
    <t xml:space="preserve">EMNİYETİ SUİSTİMAL SİGORTASI </t>
  </si>
  <si>
    <t>OLAY BAŞI VE YILLIK AZAMİ LİMİT</t>
  </si>
  <si>
    <t xml:space="preserve">KİŞİ BAŞI AZAMİ LİMİT </t>
  </si>
  <si>
    <t>KİŞİ  SAYISI 2</t>
  </si>
  <si>
    <t>ÜÇÜNCÜ ŞAHIS MALİ MESULİYET</t>
  </si>
  <si>
    <t xml:space="preserve">MADDİ+BEDENİ AYRIMI YAPILMAKSIZIN </t>
  </si>
  <si>
    <t>OLAY BAŞI</t>
  </si>
  <si>
    <t xml:space="preserve">YILLIK TEMİNAT LİMİTİ </t>
  </si>
  <si>
    <t>NOT: Okul tarafından düzenlenecek olan yurtiçi-yurtdışı kültürel turlar, okul seyahatleri,yarışmalar, sergiler olay başına 100.000.-TL
ve sigorta süresince azami 100.000.-TL alt limit ile teminata dahildir.</t>
  </si>
  <si>
    <t>Öğrenciler 3.şahıs adledilecektir.</t>
  </si>
  <si>
    <t>* Yurtiçi ve yurtdışından özel programlar ile gelen öğretim görevlileri ve öğrenciler teminata dahil edilmiştir.</t>
  </si>
  <si>
    <t>İŞVEREN MALİ MESULİYET</t>
  </si>
  <si>
    <t>( EURO )</t>
  </si>
  <si>
    <t>YILLIK BRÜT İŞÇİLİK 9.500.000,00 EURO</t>
  </si>
  <si>
    <t>TOPLAM ÇALIŞAN ADEDİ  641</t>
  </si>
  <si>
    <t>ÖZEL HASTANE TEDAVİ MASRAFLARI KAZA BAŞINA                       22.500 EURO</t>
  </si>
  <si>
    <t>ÖZEL HASTANE TEDAVİ MASRAFLARI ŞAHIS BAŞINA                       7.500 EURO</t>
  </si>
  <si>
    <t>EK TEMİNATLAR</t>
  </si>
  <si>
    <t>STAJYERLER</t>
  </si>
  <si>
    <t>ARIZİ İNŞAAT İŞLERİ</t>
  </si>
  <si>
    <t>MANEVİ TAZMİNATLAR</t>
  </si>
  <si>
    <t>GÖREVLE GÖNDERME YURTİÇİ</t>
  </si>
  <si>
    <t>GÖREVLE GÖNDERME YURTDIŞI</t>
  </si>
  <si>
    <t>TOPLU TAŞIMA</t>
  </si>
  <si>
    <t>TAŞERON, TALİ MÜTEAHHİT</t>
  </si>
  <si>
    <t xml:space="preserve">BEDENİ ZARARLARDA  ŞAHIS BAŞINA                                       </t>
  </si>
  <si>
    <t xml:space="preserve">      150.000 EURO</t>
  </si>
  <si>
    <t xml:space="preserve">BEDENİ ZARARLARDA  KAZA BAŞINA                                              </t>
  </si>
  <si>
    <t>450.000 EURO</t>
  </si>
  <si>
    <t>TOPLAM TL</t>
  </si>
  <si>
    <t>TOPLAM EURO</t>
  </si>
  <si>
    <t>SİGORTA PRİMİ</t>
  </si>
  <si>
    <t>DEPREM VE Y.P.      %2 MUAFİYET, %20 MÜŞTEREK SİGORTA</t>
  </si>
  <si>
    <t>GLKHHKNH -TERÖR  %2 MUAFİYET, %20 MÜŞTEREK SİGORTA</t>
  </si>
  <si>
    <r>
      <t xml:space="preserve">EK TEMİNATLAR (Sel ve seylap hasarlarında her bir hasar mutabakatlı kıymet takdir raporundaki ana bina ve muhteviyatına göre %2 muafiyetle değerlendirilir.) Bina icmali </t>
    </r>
    <r>
      <rPr>
        <sz val="12"/>
        <color indexed="10"/>
        <rFont val="Arial"/>
        <family val="2"/>
        <charset val="162"/>
      </rPr>
      <t>diğer sheet notlar</t>
    </r>
    <r>
      <rPr>
        <sz val="12"/>
        <rFont val="Arial"/>
        <family val="2"/>
        <charset val="162"/>
      </rPr>
      <t xml:space="preserve"> bölümündedir.</t>
    </r>
  </si>
  <si>
    <t xml:space="preserve">TAŞINAN PARANIN HIRSIZLIĞA KARŞI SİGORTASI </t>
  </si>
  <si>
    <t>KAMPÜSLER İÇİN VERİLEN TEKLİFLERE EKLENMİŞTİR.</t>
  </si>
  <si>
    <t>IŞIK ÜNİVERSİTESİ 2022 /2023 ELEMENTER TEKLİF TALEP LİSTESİ</t>
  </si>
  <si>
    <t>ENKAZ KALDIRMA MASRAFLARI ( TOPLAM SİGORTA BEDELİNİN %4'Ü İLE SINIRLI )</t>
  </si>
  <si>
    <t>CAM KIRILMASI İLK ATEŞ</t>
  </si>
  <si>
    <t>BEHER SEFERDE AZAMİ 50,000 TL</t>
  </si>
  <si>
    <t xml:space="preserve">Mevcut Sigorta Firması: </t>
  </si>
  <si>
    <t>Mevcut Poliçe Dönemi: 01.09.2022 - 31.08.2023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</si>
</sst>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TL&quot;;\-#,##0.00\ &quot;TL&quot;"/>
    <numFmt numFmtId="165" formatCode="_-* #,##0\ _T_L_-;\-* #,##0\ _T_L_-;_-* &quot;-&quot;\ _T_L_-;_-@_-"/>
    <numFmt numFmtId="166" formatCode="[$€-2]\ #,##0.00"/>
    <numFmt numFmtId="167" formatCode="#,##0.00\ [$€-407];\-#,##0.00\ [$€-407]"/>
    <numFmt numFmtId="168" formatCode="#,##0.00\ &quot;₺&quot;"/>
    <numFmt numFmtId="169" formatCode="#,##0.00\ [$€-407]"/>
    <numFmt numFmtId="170" formatCode="#,##0.00\ [$₺-41F];\-#,##0.00\ [$₺-41F]"/>
    <numFmt numFmtId="171" formatCode="#,##0.00\ [$₺-41F];[Red]#,##0.00\ [$₺-41F]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indexed="10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4" xfId="0" applyFont="1" applyBorder="1"/>
    <xf numFmtId="0" fontId="3" fillId="0" borderId="8" xfId="0" applyFont="1" applyBorder="1" applyAlignment="1">
      <alignment horizontal="left" wrapText="1"/>
    </xf>
    <xf numFmtId="165" fontId="3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center" wrapText="1"/>
    </xf>
    <xf numFmtId="0" fontId="2" fillId="0" borderId="0" xfId="0" applyFont="1"/>
    <xf numFmtId="165" fontId="4" fillId="0" borderId="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left" wrapText="1"/>
    </xf>
    <xf numFmtId="165" fontId="4" fillId="0" borderId="6" xfId="0" applyNumberFormat="1" applyFont="1" applyBorder="1" applyAlignment="1">
      <alignment horizontal="center" wrapText="1"/>
    </xf>
    <xf numFmtId="0" fontId="2" fillId="0" borderId="16" xfId="0" applyFont="1" applyBorder="1"/>
    <xf numFmtId="0" fontId="2" fillId="0" borderId="15" xfId="0" applyFont="1" applyBorder="1"/>
    <xf numFmtId="0" fontId="3" fillId="0" borderId="8" xfId="0" applyFont="1" applyBorder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wrapText="1"/>
    </xf>
    <xf numFmtId="0" fontId="8" fillId="0" borderId="1" xfId="0" applyFont="1" applyBorder="1"/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right" wrapText="1"/>
    </xf>
    <xf numFmtId="0" fontId="10" fillId="0" borderId="11" xfId="0" applyFont="1" applyBorder="1"/>
    <xf numFmtId="0" fontId="10" fillId="0" borderId="0" xfId="0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8" fontId="10" fillId="0" borderId="1" xfId="0" applyNumberFormat="1" applyFont="1" applyBorder="1"/>
    <xf numFmtId="169" fontId="10" fillId="0" borderId="1" xfId="0" applyNumberFormat="1" applyFont="1" applyBorder="1"/>
    <xf numFmtId="4" fontId="9" fillId="0" borderId="14" xfId="0" applyNumberFormat="1" applyFont="1" applyBorder="1" applyAlignment="1">
      <alignment horizontal="right" wrapText="1"/>
    </xf>
    <xf numFmtId="4" fontId="9" fillId="0" borderId="8" xfId="0" applyNumberFormat="1" applyFont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5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4" fillId="0" borderId="4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37" workbookViewId="0">
      <selection activeCell="B19" sqref="B19"/>
    </sheetView>
  </sheetViews>
  <sheetFormatPr defaultRowHeight="14.4" x14ac:dyDescent="0.3"/>
  <cols>
    <col min="1" max="1" width="91.77734375" customWidth="1"/>
    <col min="2" max="2" width="21.77734375" customWidth="1"/>
    <col min="3" max="3" width="18.21875" customWidth="1"/>
  </cols>
  <sheetData>
    <row r="1" spans="1:3" ht="17.399999999999999" x14ac:dyDescent="0.3">
      <c r="A1" s="64" t="s">
        <v>63</v>
      </c>
      <c r="B1" s="65"/>
      <c r="C1" s="30"/>
    </row>
    <row r="2" spans="1:3" ht="15.6" x14ac:dyDescent="0.3">
      <c r="A2" s="32" t="s">
        <v>67</v>
      </c>
      <c r="B2" s="28"/>
      <c r="C2" s="1"/>
    </row>
    <row r="3" spans="1:3" ht="15.6" x14ac:dyDescent="0.3">
      <c r="A3" s="32" t="s">
        <v>68</v>
      </c>
      <c r="B3" s="62"/>
      <c r="C3" s="63"/>
    </row>
    <row r="4" spans="1:3" ht="15.6" x14ac:dyDescent="0.3">
      <c r="A4" s="66"/>
      <c r="B4" s="67"/>
      <c r="C4" s="1"/>
    </row>
    <row r="5" spans="1:3" ht="15.6" x14ac:dyDescent="0.3">
      <c r="A5" s="68" t="s">
        <v>0</v>
      </c>
      <c r="B5" s="69"/>
      <c r="C5" s="1"/>
    </row>
    <row r="6" spans="1:3" ht="16.2" thickBot="1" x14ac:dyDescent="0.35">
      <c r="A6" s="2"/>
      <c r="B6" s="3"/>
      <c r="C6" s="31"/>
    </row>
    <row r="7" spans="1:3" ht="16.2" thickBot="1" x14ac:dyDescent="0.35">
      <c r="A7" s="4" t="s">
        <v>1</v>
      </c>
      <c r="B7" s="7"/>
      <c r="C7" s="29"/>
    </row>
    <row r="8" spans="1:3" ht="21" customHeight="1" thickBot="1" x14ac:dyDescent="0.35">
      <c r="A8" s="12" t="s">
        <v>2</v>
      </c>
      <c r="B8" s="25"/>
      <c r="C8" s="1"/>
    </row>
    <row r="9" spans="1:3" ht="17.25" customHeight="1" thickBot="1" x14ac:dyDescent="0.35">
      <c r="A9" s="13" t="s">
        <v>3</v>
      </c>
      <c r="B9" s="5" t="s">
        <v>4</v>
      </c>
      <c r="C9" s="26" t="s">
        <v>57</v>
      </c>
    </row>
    <row r="10" spans="1:3" ht="15.6" x14ac:dyDescent="0.3">
      <c r="A10" s="14" t="s">
        <v>5</v>
      </c>
      <c r="B10" s="10">
        <v>200000000</v>
      </c>
      <c r="C10" s="70"/>
    </row>
    <row r="11" spans="1:3" ht="15.6" x14ac:dyDescent="0.3">
      <c r="A11" s="15" t="s">
        <v>6</v>
      </c>
      <c r="B11" s="10">
        <v>20000000</v>
      </c>
      <c r="C11" s="71"/>
    </row>
    <row r="12" spans="1:3" ht="15.6" x14ac:dyDescent="0.3">
      <c r="A12" s="15" t="s">
        <v>7</v>
      </c>
      <c r="B12" s="10">
        <v>15000</v>
      </c>
      <c r="C12" s="71"/>
    </row>
    <row r="13" spans="1:3" ht="15.6" x14ac:dyDescent="0.3">
      <c r="A13" s="15" t="s">
        <v>8</v>
      </c>
      <c r="B13" s="10">
        <v>19000000</v>
      </c>
      <c r="C13" s="71"/>
    </row>
    <row r="14" spans="1:3" ht="15.6" x14ac:dyDescent="0.3">
      <c r="A14" s="16" t="s">
        <v>58</v>
      </c>
      <c r="B14" s="10">
        <f>SUM(B10:B13)</f>
        <v>239015000</v>
      </c>
      <c r="C14" s="71"/>
    </row>
    <row r="15" spans="1:3" ht="15.6" x14ac:dyDescent="0.3">
      <c r="A15" s="16" t="s">
        <v>59</v>
      </c>
      <c r="B15" s="10">
        <f>SUM(B10:B13)</f>
        <v>239015000</v>
      </c>
      <c r="C15" s="71"/>
    </row>
    <row r="16" spans="1:3" ht="45" x14ac:dyDescent="0.3">
      <c r="A16" s="17" t="s">
        <v>60</v>
      </c>
      <c r="B16" s="23">
        <f>SUM(B10:B13)</f>
        <v>239015000</v>
      </c>
      <c r="C16" s="71"/>
    </row>
    <row r="17" spans="1:3" ht="15.6" x14ac:dyDescent="0.3">
      <c r="A17" s="15" t="s">
        <v>9</v>
      </c>
      <c r="B17" s="10">
        <f>+B11+B13</f>
        <v>39000000</v>
      </c>
      <c r="C17" s="71"/>
    </row>
    <row r="18" spans="1:3" ht="15.6" x14ac:dyDescent="0.3">
      <c r="A18" s="15" t="s">
        <v>10</v>
      </c>
      <c r="B18" s="10">
        <f>+B12</f>
        <v>15000</v>
      </c>
      <c r="C18" s="71"/>
    </row>
    <row r="19" spans="1:3" ht="15.6" x14ac:dyDescent="0.3">
      <c r="A19" s="15" t="s">
        <v>65</v>
      </c>
      <c r="B19" s="10">
        <v>250000</v>
      </c>
      <c r="C19" s="71"/>
    </row>
    <row r="20" spans="1:3" ht="15.6" x14ac:dyDescent="0.3">
      <c r="A20" s="18" t="s">
        <v>64</v>
      </c>
      <c r="B20" s="59">
        <v>9562000</v>
      </c>
      <c r="C20" s="71"/>
    </row>
    <row r="21" spans="1:3" ht="15.6" x14ac:dyDescent="0.3">
      <c r="A21" s="15" t="s">
        <v>12</v>
      </c>
      <c r="B21" s="10">
        <v>45000000</v>
      </c>
      <c r="C21" s="71"/>
    </row>
    <row r="22" spans="1:3" ht="15.6" x14ac:dyDescent="0.3">
      <c r="A22" s="15" t="s">
        <v>13</v>
      </c>
      <c r="B22" s="10">
        <v>5000000</v>
      </c>
      <c r="C22" s="71"/>
    </row>
    <row r="23" spans="1:3" ht="15.6" x14ac:dyDescent="0.3">
      <c r="A23" s="15" t="s">
        <v>14</v>
      </c>
      <c r="B23" s="10">
        <f>+B22</f>
        <v>5000000</v>
      </c>
      <c r="C23" s="71"/>
    </row>
    <row r="24" spans="1:3" ht="15.6" x14ac:dyDescent="0.3">
      <c r="A24" s="15" t="s">
        <v>15</v>
      </c>
      <c r="B24" s="10">
        <f>+B21</f>
        <v>45000000</v>
      </c>
      <c r="C24" s="71"/>
    </row>
    <row r="25" spans="1:3" ht="15.6" x14ac:dyDescent="0.3">
      <c r="A25" s="15" t="s">
        <v>16</v>
      </c>
      <c r="B25" s="10">
        <f>+B21+B22</f>
        <v>50000000</v>
      </c>
      <c r="C25" s="71"/>
    </row>
    <row r="26" spans="1:3" ht="15.6" x14ac:dyDescent="0.3">
      <c r="A26" s="15" t="s">
        <v>18</v>
      </c>
      <c r="B26" s="10">
        <v>45000000</v>
      </c>
      <c r="C26" s="71"/>
    </row>
    <row r="27" spans="1:3" ht="16.2" thickBot="1" x14ac:dyDescent="0.35">
      <c r="A27" s="19" t="s">
        <v>19</v>
      </c>
      <c r="B27" s="11">
        <v>500000</v>
      </c>
      <c r="C27" s="72"/>
    </row>
    <row r="28" spans="1:3" ht="16.2" thickBot="1" x14ac:dyDescent="0.35">
      <c r="A28" s="8"/>
      <c r="B28" s="8"/>
      <c r="C28" s="8"/>
    </row>
    <row r="29" spans="1:3" ht="21.75" customHeight="1" thickBot="1" x14ac:dyDescent="0.35">
      <c r="A29" s="6" t="s">
        <v>17</v>
      </c>
      <c r="B29" s="9"/>
      <c r="C29" s="9"/>
    </row>
    <row r="30" spans="1:3" ht="20.25" customHeight="1" thickBot="1" x14ac:dyDescent="0.35">
      <c r="A30" s="20" t="s">
        <v>20</v>
      </c>
      <c r="B30" s="5" t="s">
        <v>4</v>
      </c>
      <c r="C30" s="26" t="s">
        <v>57</v>
      </c>
    </row>
    <row r="31" spans="1:3" ht="15.6" x14ac:dyDescent="0.3">
      <c r="A31" s="14" t="s">
        <v>21</v>
      </c>
      <c r="B31" s="21">
        <v>3000000</v>
      </c>
      <c r="C31" s="70"/>
    </row>
    <row r="32" spans="1:3" ht="15.6" x14ac:dyDescent="0.3">
      <c r="A32" s="15" t="s">
        <v>22</v>
      </c>
      <c r="B32" s="21">
        <v>5000000</v>
      </c>
      <c r="C32" s="71"/>
    </row>
    <row r="33" spans="1:5" ht="15.6" x14ac:dyDescent="0.3">
      <c r="A33" s="16" t="s">
        <v>58</v>
      </c>
      <c r="B33" s="21">
        <f>SUM(B31:B32)</f>
        <v>8000000</v>
      </c>
      <c r="C33" s="71"/>
    </row>
    <row r="34" spans="1:5" ht="15.6" x14ac:dyDescent="0.3">
      <c r="A34" s="16" t="s">
        <v>59</v>
      </c>
      <c r="B34" s="21">
        <f>SUM(B31:B32)</f>
        <v>8000000</v>
      </c>
      <c r="C34" s="71"/>
    </row>
    <row r="35" spans="1:5" ht="15.6" x14ac:dyDescent="0.3">
      <c r="A35" s="15" t="s">
        <v>23</v>
      </c>
      <c r="B35" s="21">
        <f>SUM(B31:B32)</f>
        <v>8000000</v>
      </c>
      <c r="C35" s="71"/>
      <c r="E35" t="s">
        <v>11</v>
      </c>
    </row>
    <row r="36" spans="1:5" ht="15.6" x14ac:dyDescent="0.3">
      <c r="A36" s="15" t="s">
        <v>9</v>
      </c>
      <c r="B36" s="21">
        <f>SUM(B35)</f>
        <v>8000000</v>
      </c>
      <c r="C36" s="71"/>
    </row>
    <row r="37" spans="1:5" ht="15.6" x14ac:dyDescent="0.3">
      <c r="A37" s="15" t="s">
        <v>65</v>
      </c>
      <c r="B37" s="21">
        <v>100000</v>
      </c>
      <c r="C37" s="71"/>
    </row>
    <row r="38" spans="1:5" ht="15.6" x14ac:dyDescent="0.3">
      <c r="A38" s="18" t="s">
        <v>64</v>
      </c>
      <c r="B38" s="60">
        <v>320000</v>
      </c>
      <c r="C38" s="71"/>
    </row>
    <row r="39" spans="1:5" ht="15.6" x14ac:dyDescent="0.3">
      <c r="A39" s="15" t="s">
        <v>12</v>
      </c>
      <c r="B39" s="21">
        <v>12500000</v>
      </c>
      <c r="C39" s="71"/>
    </row>
    <row r="40" spans="1:5" ht="15.6" x14ac:dyDescent="0.3">
      <c r="A40" s="15" t="s">
        <v>13</v>
      </c>
      <c r="B40" s="21">
        <v>1700000</v>
      </c>
      <c r="C40" s="71"/>
    </row>
    <row r="41" spans="1:5" ht="15.6" x14ac:dyDescent="0.3">
      <c r="A41" s="15" t="s">
        <v>14</v>
      </c>
      <c r="B41" s="21">
        <v>1700000</v>
      </c>
      <c r="C41" s="71"/>
    </row>
    <row r="42" spans="1:5" ht="15.6" x14ac:dyDescent="0.3">
      <c r="A42" s="15" t="s">
        <v>14</v>
      </c>
      <c r="B42" s="21">
        <f>+B41</f>
        <v>1700000</v>
      </c>
      <c r="C42" s="71"/>
    </row>
    <row r="43" spans="1:5" ht="15.6" x14ac:dyDescent="0.3">
      <c r="A43" s="15" t="s">
        <v>15</v>
      </c>
      <c r="B43" s="21">
        <f>+B39</f>
        <v>12500000</v>
      </c>
      <c r="C43" s="71"/>
    </row>
    <row r="44" spans="1:5" ht="15.6" x14ac:dyDescent="0.3">
      <c r="A44" s="15" t="s">
        <v>16</v>
      </c>
      <c r="B44" s="21">
        <f>+B39+B41</f>
        <v>14200000</v>
      </c>
      <c r="C44" s="71"/>
    </row>
    <row r="45" spans="1:5" ht="15.75" customHeight="1" thickBot="1" x14ac:dyDescent="0.35">
      <c r="A45" s="19" t="s">
        <v>18</v>
      </c>
      <c r="B45" s="22">
        <v>6500000</v>
      </c>
      <c r="C45" s="24"/>
    </row>
  </sheetData>
  <mergeCells count="5">
    <mergeCell ref="A1:B1"/>
    <mergeCell ref="A4:B4"/>
    <mergeCell ref="A5:B5"/>
    <mergeCell ref="C31:C44"/>
    <mergeCell ref="C10:C27"/>
  </mergeCells>
  <pageMargins left="0.70866141732283472" right="0.70866141732283472" top="0.47244094488188981" bottom="0.35433070866141736" header="0.31496062992125984" footer="0.15748031496062992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tabSelected="1" zoomScale="85" zoomScaleNormal="85" workbookViewId="0">
      <selection activeCell="C19" sqref="C19:C26"/>
    </sheetView>
  </sheetViews>
  <sheetFormatPr defaultColWidth="9.21875" defaultRowHeight="15.6" x14ac:dyDescent="0.3"/>
  <cols>
    <col min="1" max="1" width="85.77734375" style="33" customWidth="1"/>
    <col min="2" max="2" width="20" style="33" customWidth="1"/>
    <col min="3" max="3" width="18.21875" style="33" customWidth="1"/>
    <col min="4" max="26" width="8.77734375" customWidth="1"/>
  </cols>
  <sheetData>
    <row r="2" spans="1:3" ht="16.2" thickBot="1" x14ac:dyDescent="0.35"/>
    <row r="3" spans="1:3" ht="19.5" customHeight="1" thickBot="1" x14ac:dyDescent="0.35">
      <c r="A3" s="34" t="s">
        <v>61</v>
      </c>
      <c r="B3" s="35" t="s">
        <v>4</v>
      </c>
      <c r="C3" s="73" t="s">
        <v>62</v>
      </c>
    </row>
    <row r="4" spans="1:3" ht="14.55" customHeight="1" x14ac:dyDescent="0.3">
      <c r="A4" s="14" t="s">
        <v>24</v>
      </c>
      <c r="B4" s="36">
        <v>150000</v>
      </c>
      <c r="C4" s="74"/>
    </row>
    <row r="5" spans="1:3" ht="14.55" customHeight="1" x14ac:dyDescent="0.3">
      <c r="A5" s="15" t="s">
        <v>66</v>
      </c>
      <c r="B5" s="37"/>
      <c r="C5" s="74"/>
    </row>
    <row r="6" spans="1:3" ht="14.55" customHeight="1" x14ac:dyDescent="0.3">
      <c r="A6" s="15" t="s">
        <v>25</v>
      </c>
      <c r="B6" s="37"/>
      <c r="C6" s="74"/>
    </row>
    <row r="7" spans="1:3" ht="15" customHeight="1" thickBot="1" x14ac:dyDescent="0.35">
      <c r="A7" s="19"/>
      <c r="B7" s="38"/>
      <c r="C7" s="75"/>
    </row>
    <row r="8" spans="1:3" ht="16.2" thickBot="1" x14ac:dyDescent="0.35">
      <c r="A8" s="39"/>
      <c r="B8" s="40"/>
    </row>
    <row r="9" spans="1:3" ht="15" customHeight="1" thickBot="1" x14ac:dyDescent="0.35">
      <c r="A9" s="13" t="s">
        <v>26</v>
      </c>
      <c r="B9" s="41" t="s">
        <v>4</v>
      </c>
      <c r="C9" s="73" t="s">
        <v>62</v>
      </c>
    </row>
    <row r="10" spans="1:3" ht="14.55" customHeight="1" x14ac:dyDescent="0.3">
      <c r="A10" s="15" t="s">
        <v>27</v>
      </c>
      <c r="B10" s="42">
        <v>400000</v>
      </c>
      <c r="C10" s="74"/>
    </row>
    <row r="11" spans="1:3" ht="14.55" customHeight="1" x14ac:dyDescent="0.3">
      <c r="A11" s="15" t="s">
        <v>28</v>
      </c>
      <c r="B11" s="42"/>
      <c r="C11" s="74"/>
    </row>
    <row r="12" spans="1:3" ht="14.55" customHeight="1" x14ac:dyDescent="0.3">
      <c r="A12" s="15" t="s">
        <v>29</v>
      </c>
      <c r="B12" s="42"/>
      <c r="C12" s="74"/>
    </row>
    <row r="13" spans="1:3" ht="14.55" customHeight="1" x14ac:dyDescent="0.3">
      <c r="A13" s="15"/>
      <c r="B13" s="42"/>
      <c r="C13" s="74"/>
    </row>
    <row r="14" spans="1:3" ht="14.55" customHeight="1" x14ac:dyDescent="0.3">
      <c r="A14" s="15"/>
      <c r="B14" s="42"/>
      <c r="C14" s="74"/>
    </row>
    <row r="15" spans="1:3" ht="15" customHeight="1" thickBot="1" x14ac:dyDescent="0.35">
      <c r="A15" s="19"/>
      <c r="B15" s="43"/>
      <c r="C15" s="75"/>
    </row>
    <row r="16" spans="1:3" ht="16.2" thickBot="1" x14ac:dyDescent="0.35">
      <c r="A16" s="44"/>
      <c r="B16" s="45"/>
      <c r="C16" s="55"/>
    </row>
    <row r="17" spans="1:3" ht="16.2" thickBot="1" x14ac:dyDescent="0.35">
      <c r="A17" s="46"/>
      <c r="B17" s="47"/>
      <c r="C17" s="56"/>
    </row>
    <row r="18" spans="1:3" ht="18" customHeight="1" thickBot="1" x14ac:dyDescent="0.35">
      <c r="A18" s="13" t="s">
        <v>30</v>
      </c>
      <c r="B18" s="48" t="s">
        <v>4</v>
      </c>
      <c r="C18" s="26" t="s">
        <v>57</v>
      </c>
    </row>
    <row r="19" spans="1:3" x14ac:dyDescent="0.3">
      <c r="A19" s="14" t="s">
        <v>31</v>
      </c>
      <c r="B19" s="36"/>
      <c r="C19" s="76"/>
    </row>
    <row r="20" spans="1:3" x14ac:dyDescent="0.3">
      <c r="A20" s="15" t="s">
        <v>32</v>
      </c>
      <c r="B20" s="61">
        <v>1500000</v>
      </c>
      <c r="C20" s="77"/>
    </row>
    <row r="21" spans="1:3" x14ac:dyDescent="0.3">
      <c r="A21" s="16" t="s">
        <v>33</v>
      </c>
      <c r="B21" s="61">
        <v>1500000</v>
      </c>
      <c r="C21" s="77"/>
    </row>
    <row r="22" spans="1:3" x14ac:dyDescent="0.3">
      <c r="A22" s="15"/>
      <c r="B22" s="37"/>
      <c r="C22" s="77"/>
    </row>
    <row r="23" spans="1:3" ht="45" x14ac:dyDescent="0.3">
      <c r="A23" s="15" t="s">
        <v>34</v>
      </c>
      <c r="B23" s="37"/>
      <c r="C23" s="77"/>
    </row>
    <row r="24" spans="1:3" x14ac:dyDescent="0.3">
      <c r="A24" s="49" t="s">
        <v>35</v>
      </c>
      <c r="B24" s="37"/>
      <c r="C24" s="77"/>
    </row>
    <row r="25" spans="1:3" ht="30" x14ac:dyDescent="0.3">
      <c r="A25" s="15" t="s">
        <v>36</v>
      </c>
      <c r="B25" s="37"/>
      <c r="C25" s="77"/>
    </row>
    <row r="26" spans="1:3" ht="16.2" thickBot="1" x14ac:dyDescent="0.35">
      <c r="A26" s="19"/>
      <c r="B26" s="38"/>
      <c r="C26" s="78"/>
    </row>
    <row r="27" spans="1:3" ht="16.2" thickBot="1" x14ac:dyDescent="0.35">
      <c r="A27" s="44"/>
      <c r="B27" s="45"/>
    </row>
    <row r="28" spans="1:3" ht="16.2" thickBot="1" x14ac:dyDescent="0.35">
      <c r="A28" s="13"/>
      <c r="B28" s="50"/>
      <c r="C28" s="5"/>
    </row>
    <row r="29" spans="1:3" ht="19.5" customHeight="1" thickBot="1" x14ac:dyDescent="0.35">
      <c r="A29" s="51" t="s">
        <v>37</v>
      </c>
      <c r="B29" s="52" t="s">
        <v>38</v>
      </c>
      <c r="C29" s="27" t="s">
        <v>57</v>
      </c>
    </row>
    <row r="30" spans="1:3" x14ac:dyDescent="0.3">
      <c r="A30" s="14" t="s">
        <v>39</v>
      </c>
      <c r="B30" s="36"/>
      <c r="C30" s="79"/>
    </row>
    <row r="31" spans="1:3" x14ac:dyDescent="0.3">
      <c r="A31" s="15" t="s">
        <v>40</v>
      </c>
      <c r="B31" s="37"/>
      <c r="C31" s="80"/>
    </row>
    <row r="32" spans="1:3" ht="30.6" x14ac:dyDescent="0.3">
      <c r="A32" s="16" t="s">
        <v>51</v>
      </c>
      <c r="B32" s="53" t="s">
        <v>52</v>
      </c>
      <c r="C32" s="80"/>
    </row>
    <row r="33" spans="1:3" x14ac:dyDescent="0.3">
      <c r="A33" s="16" t="s">
        <v>53</v>
      </c>
      <c r="B33" s="53" t="s">
        <v>54</v>
      </c>
      <c r="C33" s="80"/>
    </row>
    <row r="34" spans="1:3" ht="30" x14ac:dyDescent="0.3">
      <c r="A34" s="15" t="s">
        <v>41</v>
      </c>
      <c r="B34" s="53"/>
      <c r="C34" s="80"/>
    </row>
    <row r="35" spans="1:3" ht="30" x14ac:dyDescent="0.3">
      <c r="A35" s="15" t="s">
        <v>42</v>
      </c>
      <c r="B35" s="53"/>
      <c r="C35" s="80"/>
    </row>
    <row r="36" spans="1:3" x14ac:dyDescent="0.3">
      <c r="A36" s="15"/>
      <c r="B36" s="37"/>
      <c r="C36" s="80"/>
    </row>
    <row r="37" spans="1:3" x14ac:dyDescent="0.3">
      <c r="A37" s="15" t="s">
        <v>43</v>
      </c>
      <c r="B37" s="37"/>
      <c r="C37" s="80"/>
    </row>
    <row r="38" spans="1:3" x14ac:dyDescent="0.3">
      <c r="A38" s="15" t="s">
        <v>44</v>
      </c>
      <c r="B38" s="37"/>
      <c r="C38" s="80"/>
    </row>
    <row r="39" spans="1:3" x14ac:dyDescent="0.3">
      <c r="A39" s="15" t="s">
        <v>45</v>
      </c>
      <c r="B39" s="37"/>
      <c r="C39" s="80"/>
    </row>
    <row r="40" spans="1:3" x14ac:dyDescent="0.3">
      <c r="A40" s="15" t="s">
        <v>46</v>
      </c>
      <c r="B40" s="37"/>
      <c r="C40" s="80"/>
    </row>
    <row r="41" spans="1:3" x14ac:dyDescent="0.3">
      <c r="A41" s="15" t="s">
        <v>47</v>
      </c>
      <c r="B41" s="37"/>
      <c r="C41" s="80"/>
    </row>
    <row r="42" spans="1:3" x14ac:dyDescent="0.3">
      <c r="A42" s="15" t="s">
        <v>48</v>
      </c>
      <c r="B42" s="37"/>
      <c r="C42" s="80"/>
    </row>
    <row r="43" spans="1:3" x14ac:dyDescent="0.3">
      <c r="A43" s="15" t="s">
        <v>49</v>
      </c>
      <c r="B43" s="37"/>
      <c r="C43" s="80"/>
    </row>
    <row r="44" spans="1:3" x14ac:dyDescent="0.3">
      <c r="A44" s="15" t="s">
        <v>50</v>
      </c>
      <c r="B44" s="37"/>
      <c r="C44" s="80"/>
    </row>
    <row r="45" spans="1:3" ht="16.2" thickBot="1" x14ac:dyDescent="0.35">
      <c r="A45" s="19"/>
      <c r="B45" s="38"/>
      <c r="C45" s="81"/>
    </row>
    <row r="47" spans="1:3" ht="16.2" thickBot="1" x14ac:dyDescent="0.35"/>
    <row r="48" spans="1:3" ht="16.2" thickBot="1" x14ac:dyDescent="0.35">
      <c r="B48" s="54" t="s">
        <v>55</v>
      </c>
      <c r="C48" s="57"/>
    </row>
    <row r="49" spans="2:3" ht="16.2" thickBot="1" x14ac:dyDescent="0.35">
      <c r="B49" s="54" t="s">
        <v>56</v>
      </c>
      <c r="C49" s="58"/>
    </row>
  </sheetData>
  <mergeCells count="4">
    <mergeCell ref="C3:C7"/>
    <mergeCell ref="C9:C15"/>
    <mergeCell ref="C19:C26"/>
    <mergeCell ref="C30:C4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2022-08-14T18:27:11Z</dcterms:modified>
</cp:coreProperties>
</file>